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Лист1!$A$1:$M$22</definedName>
  </definedNames>
  <calcPr calcId="162913"/>
</workbook>
</file>

<file path=xl/calcChain.xml><?xml version="1.0" encoding="utf-8"?>
<calcChain xmlns="http://schemas.openxmlformats.org/spreadsheetml/2006/main">
  <c r="J12" i="1" l="1"/>
  <c r="K12" i="1" s="1"/>
  <c r="J11" i="1" l="1"/>
  <c r="J10" i="1"/>
  <c r="J9" i="1"/>
  <c r="J8" i="1"/>
  <c r="K11" i="1" l="1"/>
  <c r="K8" i="1" l="1"/>
  <c r="K10" i="1"/>
  <c r="K9" i="1"/>
  <c r="K13" i="1" l="1"/>
</calcChain>
</file>

<file path=xl/sharedStrings.xml><?xml version="1.0" encoding="utf-8"?>
<sst xmlns="http://schemas.openxmlformats.org/spreadsheetml/2006/main" count="42" uniqueCount="38">
  <si>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</si>
  <si>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</si>
  <si>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</si>
  <si>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</si>
  <si>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</si>
  <si>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</si>
  <si>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</si>
  <si>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</si>
  <si>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</si>
  <si>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</si>
  <si>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</si>
  <si>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</si>
  <si>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</si>
  <si>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</si>
  <si>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</si>
  <si>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</si>
  <si>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</si>
  <si>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</si>
  <si>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</si>
  <si>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</si>
  <si>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</si>
  <si>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</si>
  <si>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</si>
  <si>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</si>
  <si>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</si>
  <si>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</si>
  <si>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сорт: не ниже высшего.</t>
  </si>
  <si>
    <t>Товарный сорт: не ниже высшего. Яблоко зеленое: да.</t>
  </si>
  <si>
    <t xml:space="preserve">Итого: </t>
  </si>
  <si>
    <t>Коммерческое предложение вх. № 4 от 03.05.2024</t>
  </si>
  <si>
    <t xml:space="preserve">Способ осуществления закупки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фрукты). </t>
  </si>
  <si>
    <t>Метод определения цены: метод сопоставляемых рыночных цен</t>
  </si>
  <si>
    <t>№ п/п</t>
  </si>
  <si>
    <t>Коммерческое предложение вх. № 39 от 25.02.2025</t>
  </si>
  <si>
    <t>Коммерческое предложение вх. № 38 от 25.02.2025</t>
  </si>
  <si>
    <t>Бананы</t>
  </si>
  <si>
    <t>01.22.12.000-00000002</t>
  </si>
  <si>
    <t>Товарный класс: не ниже первого.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</si>
</sst>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43" fontId="3" fillId="2" borderId="2" xfId="3" applyFont="1" applyFill="1" applyBorder="1" applyAlignment="1">
      <alignment horizontal="center" vertical="center"/>
    </xf>
    <xf numFmtId="43" fontId="3" fillId="2" borderId="2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4" fillId="2" borderId="0" xfId="1" applyFont="1" applyFill="1"/>
    <xf numFmtId="0" fontId="4" fillId="2" borderId="0" xfId="0" applyFont="1" applyFill="1" applyAlignment="1"/>
    <xf numFmtId="0" fontId="10" fillId="2" borderId="2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0" fillId="0" borderId="2" xfId="1" applyFont="1" applyBorder="1" applyAlignment="1">
      <alignment horizontal="left"/>
    </xf>
    <xf numFmtId="0" fontId="4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2" fontId="4" fillId="2" borderId="7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3" fontId="3" fillId="2" borderId="7" xfId="3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/>
    </xf>
    <xf numFmtId="0" fontId="4" fillId="2" borderId="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70" zoomScaleNormal="70" zoomScaleSheetLayoutView="70" workbookViewId="0">
      <selection activeCell="S7" sqref="S7"/>
    </sheetView>
  </sheetViews>
  <sheetFormatPr defaultRowHeight="21" x14ac:dyDescent="0.35"/>
  <cols>
    <col min="1" max="1" width="11.140625" style="28" customWidth="1"/>
    <col min="2" max="2" width="21.5703125" style="28" customWidth="1"/>
    <col min="3" max="3" width="19.42578125" style="28" customWidth="1"/>
    <col min="4" max="4" width="85.42578125" style="28" customWidth="1"/>
    <col min="5" max="5" width="18.140625" style="28" customWidth="1"/>
    <col min="6" max="6" width="10.7109375" style="28" customWidth="1"/>
    <col min="7" max="7" width="17.7109375" style="28" customWidth="1"/>
    <col min="8" max="9" width="17.5703125" style="28" customWidth="1"/>
    <col min="10" max="10" width="19.5703125" style="28" customWidth="1"/>
    <col min="11" max="11" width="22.7109375" style="28" customWidth="1"/>
    <col min="12" max="16384" width="9.140625" style="28"/>
  </cols>
  <sheetData>
    <row r="1" spans="1:12" ht="21" customHeight="1" x14ac:dyDescent="0.35">
      <c r="A1" s="26"/>
      <c r="B1" s="26"/>
      <c r="C1" s="26"/>
      <c r="D1" s="26"/>
      <c r="E1" s="52" t="s">
        <v>15</v>
      </c>
      <c r="F1" s="52"/>
      <c r="G1" s="52"/>
      <c r="H1" s="52"/>
      <c r="I1" s="52"/>
      <c r="J1" s="52"/>
      <c r="K1" s="52"/>
      <c r="L1" s="27"/>
    </row>
    <row r="2" spans="1:12" ht="27.75" customHeight="1" x14ac:dyDescent="0.35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1"/>
      <c r="L2" s="29"/>
    </row>
    <row r="3" spans="1:12" ht="37.5" customHeight="1" x14ac:dyDescent="0.3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2" x14ac:dyDescent="0.35">
      <c r="A4" s="49" t="s">
        <v>31</v>
      </c>
      <c r="B4" s="49"/>
      <c r="C4" s="49"/>
      <c r="D4" s="49"/>
      <c r="E4" s="49"/>
      <c r="F4" s="49"/>
      <c r="G4" s="25"/>
      <c r="H4" s="25"/>
      <c r="I4" s="25"/>
      <c r="J4" s="25"/>
      <c r="K4" s="25"/>
      <c r="L4" s="30"/>
    </row>
    <row r="5" spans="1:12" x14ac:dyDescent="0.35">
      <c r="A5" s="22"/>
      <c r="B5" s="22"/>
      <c r="C5" s="22"/>
      <c r="D5" s="22"/>
      <c r="E5" s="24"/>
      <c r="F5" s="24"/>
      <c r="G5" s="22"/>
      <c r="H5" s="22"/>
      <c r="I5" s="22"/>
      <c r="J5" s="22"/>
      <c r="K5" s="22"/>
      <c r="L5" s="30"/>
    </row>
    <row r="6" spans="1:12" x14ac:dyDescent="0.35">
      <c r="A6" s="50" t="s">
        <v>32</v>
      </c>
      <c r="B6" s="50" t="s">
        <v>17</v>
      </c>
      <c r="C6" s="50" t="s">
        <v>0</v>
      </c>
      <c r="D6" s="50" t="s">
        <v>1</v>
      </c>
      <c r="E6" s="50" t="s">
        <v>2</v>
      </c>
      <c r="F6" s="50" t="s">
        <v>3</v>
      </c>
      <c r="G6" s="45" t="s">
        <v>4</v>
      </c>
      <c r="H6" s="46"/>
      <c r="I6" s="47"/>
      <c r="J6" s="50" t="s">
        <v>5</v>
      </c>
      <c r="K6" s="50" t="s">
        <v>6</v>
      </c>
    </row>
    <row r="7" spans="1:12" ht="28.5" customHeight="1" x14ac:dyDescent="0.35">
      <c r="A7" s="51"/>
      <c r="B7" s="51"/>
      <c r="C7" s="51"/>
      <c r="D7" s="51"/>
      <c r="E7" s="51"/>
      <c r="F7" s="51"/>
      <c r="G7" s="2" t="s">
        <v>7</v>
      </c>
      <c r="H7" s="2" t="s">
        <v>8</v>
      </c>
      <c r="I7" s="2" t="s">
        <v>9</v>
      </c>
      <c r="J7" s="51"/>
      <c r="K7" s="51"/>
    </row>
    <row r="8" spans="1:12" ht="40.5" x14ac:dyDescent="0.35">
      <c r="A8" s="3">
        <v>1</v>
      </c>
      <c r="B8" s="23" t="s">
        <v>18</v>
      </c>
      <c r="C8" s="4" t="s">
        <v>10</v>
      </c>
      <c r="D8" s="33" t="s">
        <v>24</v>
      </c>
      <c r="E8" s="2" t="s">
        <v>11</v>
      </c>
      <c r="F8" s="5">
        <v>100</v>
      </c>
      <c r="G8" s="6">
        <v>235</v>
      </c>
      <c r="H8" s="6">
        <v>240</v>
      </c>
      <c r="I8" s="6">
        <v>240</v>
      </c>
      <c r="J8" s="7">
        <f>ROUND((I8+H8+G8)/3,2)</f>
        <v>238.33</v>
      </c>
      <c r="K8" s="18">
        <f t="shared" ref="K8:K11" si="0">F8*J8</f>
        <v>23833</v>
      </c>
    </row>
    <row r="9" spans="1:12" ht="40.5" x14ac:dyDescent="0.35">
      <c r="A9" s="3">
        <v>2</v>
      </c>
      <c r="B9" s="23" t="s">
        <v>19</v>
      </c>
      <c r="C9" s="4" t="s">
        <v>12</v>
      </c>
      <c r="D9" s="34" t="s">
        <v>25</v>
      </c>
      <c r="E9" s="2" t="s">
        <v>11</v>
      </c>
      <c r="F9" s="5">
        <v>1700</v>
      </c>
      <c r="G9" s="6">
        <v>350</v>
      </c>
      <c r="H9" s="6">
        <v>260</v>
      </c>
      <c r="I9" s="6">
        <v>300</v>
      </c>
      <c r="J9" s="7">
        <f>ROUND((I9+H9+G9)/3,2)</f>
        <v>303.33</v>
      </c>
      <c r="K9" s="18">
        <f t="shared" si="0"/>
        <v>515661</v>
      </c>
    </row>
    <row r="10" spans="1:12" ht="40.5" x14ac:dyDescent="0.35">
      <c r="A10" s="3">
        <v>3</v>
      </c>
      <c r="B10" s="23" t="s">
        <v>20</v>
      </c>
      <c r="C10" s="4" t="s">
        <v>13</v>
      </c>
      <c r="D10" s="35" t="s">
        <v>26</v>
      </c>
      <c r="E10" s="2" t="s">
        <v>11</v>
      </c>
      <c r="F10" s="5">
        <v>200</v>
      </c>
      <c r="G10" s="6">
        <v>240</v>
      </c>
      <c r="H10" s="6">
        <v>300</v>
      </c>
      <c r="I10" s="6">
        <v>240</v>
      </c>
      <c r="J10" s="7">
        <f>ROUND((I10+H10+G10)/3,2)</f>
        <v>260</v>
      </c>
      <c r="K10" s="18">
        <f t="shared" si="0"/>
        <v>52000</v>
      </c>
    </row>
    <row r="11" spans="1:12" ht="40.5" x14ac:dyDescent="0.35">
      <c r="A11" s="3">
        <v>4</v>
      </c>
      <c r="B11" s="23" t="s">
        <v>21</v>
      </c>
      <c r="C11" s="8" t="s">
        <v>14</v>
      </c>
      <c r="D11" s="42" t="s">
        <v>27</v>
      </c>
      <c r="E11" s="36" t="s">
        <v>11</v>
      </c>
      <c r="F11" s="37">
        <v>1700</v>
      </c>
      <c r="G11" s="38">
        <v>180</v>
      </c>
      <c r="H11" s="38">
        <v>200</v>
      </c>
      <c r="I11" s="38">
        <v>180</v>
      </c>
      <c r="J11" s="39">
        <f t="shared" ref="J11" si="1">ROUND((I11+H11+G11)/3,2)</f>
        <v>186.67</v>
      </c>
      <c r="K11" s="40">
        <f t="shared" si="0"/>
        <v>317339</v>
      </c>
    </row>
    <row r="12" spans="1:12" ht="40.5" x14ac:dyDescent="0.35">
      <c r="A12" s="3">
        <v>5</v>
      </c>
      <c r="B12" s="41" t="s">
        <v>36</v>
      </c>
      <c r="C12" s="8" t="s">
        <v>35</v>
      </c>
      <c r="D12" s="42" t="s">
        <v>37</v>
      </c>
      <c r="E12" s="41" t="s">
        <v>11</v>
      </c>
      <c r="F12" s="37">
        <v>100</v>
      </c>
      <c r="G12" s="38">
        <v>250</v>
      </c>
      <c r="H12" s="38">
        <v>230</v>
      </c>
      <c r="I12" s="38">
        <v>230</v>
      </c>
      <c r="J12" s="39">
        <f t="shared" ref="J12" si="2">ROUND((I12+H12+G12)/3,2)</f>
        <v>236.67</v>
      </c>
      <c r="K12" s="40">
        <f t="shared" ref="K12" si="3">F12*J12</f>
        <v>23667</v>
      </c>
    </row>
    <row r="13" spans="1:12" x14ac:dyDescent="0.35">
      <c r="A13" s="9" t="s">
        <v>28</v>
      </c>
      <c r="B13" s="10"/>
      <c r="C13" s="10"/>
      <c r="D13" s="10"/>
      <c r="E13" s="10"/>
      <c r="F13" s="10"/>
      <c r="G13" s="10"/>
      <c r="H13" s="10"/>
      <c r="I13" s="10"/>
      <c r="J13" s="11"/>
      <c r="K13" s="19">
        <f>SUM(K8:K12)</f>
        <v>932500</v>
      </c>
    </row>
    <row r="14" spans="1:12" x14ac:dyDescent="0.3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ht="15.75" customHeight="1" x14ac:dyDescent="0.35">
      <c r="A15" s="14"/>
      <c r="B15" s="14"/>
      <c r="C15" s="14"/>
      <c r="D15" s="14"/>
      <c r="E15" s="14"/>
      <c r="F15" s="15"/>
      <c r="G15" s="15"/>
      <c r="H15" s="16"/>
      <c r="I15" s="16"/>
      <c r="J15" s="16"/>
      <c r="K15" s="17"/>
    </row>
    <row r="16" spans="1:12" ht="23.25" customHeight="1" x14ac:dyDescent="0.35">
      <c r="A16" s="20">
        <v>1</v>
      </c>
      <c r="B16" s="20"/>
      <c r="C16" s="43" t="s">
        <v>33</v>
      </c>
      <c r="D16" s="43"/>
      <c r="E16" s="14"/>
      <c r="F16" s="15"/>
      <c r="G16" s="15"/>
      <c r="H16" s="16"/>
      <c r="I16" s="16"/>
      <c r="J16" s="16"/>
      <c r="K16" s="17"/>
    </row>
    <row r="17" spans="1:11" ht="26.25" customHeight="1" x14ac:dyDescent="0.35">
      <c r="A17" s="21">
        <v>2</v>
      </c>
      <c r="B17" s="21"/>
      <c r="C17" s="43" t="s">
        <v>34</v>
      </c>
      <c r="D17" s="43"/>
      <c r="E17" s="14"/>
      <c r="F17" s="15"/>
      <c r="G17" s="15"/>
      <c r="H17" s="16"/>
      <c r="I17" s="16"/>
      <c r="J17" s="16"/>
      <c r="K17" s="17"/>
    </row>
    <row r="18" spans="1:11" ht="26.25" customHeight="1" x14ac:dyDescent="0.35">
      <c r="A18" s="21">
        <v>3</v>
      </c>
      <c r="B18" s="21"/>
      <c r="C18" s="43" t="s">
        <v>29</v>
      </c>
      <c r="D18" s="43"/>
      <c r="E18" s="14"/>
      <c r="F18" s="15"/>
      <c r="G18" s="15"/>
      <c r="H18" s="16"/>
      <c r="I18" s="16"/>
      <c r="J18" s="16"/>
      <c r="K18" s="17"/>
    </row>
    <row r="19" spans="1:11" ht="42" customHeight="1" x14ac:dyDescent="0.35">
      <c r="A19" s="14"/>
      <c r="B19" s="14"/>
      <c r="C19" s="32" t="s">
        <v>23</v>
      </c>
      <c r="D19" s="32"/>
      <c r="E19" s="26"/>
      <c r="F19" s="31"/>
      <c r="G19" s="31"/>
      <c r="H19" s="31"/>
      <c r="I19" s="31"/>
      <c r="J19" s="31"/>
      <c r="K19" s="31"/>
    </row>
    <row r="20" spans="1:11" x14ac:dyDescent="0.35">
      <c r="A20" s="14"/>
      <c r="B20" s="14"/>
      <c r="C20" s="32" t="s">
        <v>22</v>
      </c>
      <c r="D20" s="32"/>
      <c r="E20" s="26"/>
      <c r="F20" s="31"/>
      <c r="G20" s="31"/>
      <c r="H20" s="31"/>
      <c r="I20" s="31"/>
      <c r="J20" s="31"/>
      <c r="K20" s="31"/>
    </row>
  </sheetData>
  <mergeCells count="16">
    <mergeCell ref="E1:K1"/>
    <mergeCell ref="C17:D17"/>
    <mergeCell ref="C16:D16"/>
    <mergeCell ref="A6:A7"/>
    <mergeCell ref="B6:B7"/>
    <mergeCell ref="C6:C7"/>
    <mergeCell ref="D6:D7"/>
    <mergeCell ref="J6:J7"/>
    <mergeCell ref="K6:K7"/>
    <mergeCell ref="C18:D18"/>
    <mergeCell ref="A3:K3"/>
    <mergeCell ref="G6:I6"/>
    <mergeCell ref="A2:J2"/>
    <mergeCell ref="A4:F4"/>
    <mergeCell ref="E6:E7"/>
    <mergeCell ref="F6:F7"/>
  </mergeCells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2025-06-27T04:58:22Z</dcterms:modified>
</cp:coreProperties>
</file>